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6965" windowHeight="9540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H19" i="1"/>
  <c r="G19"/>
  <c r="L19"/>
  <c r="L8"/>
  <c r="L9"/>
  <c r="L10"/>
  <c r="L11"/>
  <c r="L12"/>
  <c r="L13"/>
  <c r="L14"/>
  <c r="L15"/>
  <c r="L16"/>
  <c r="L17"/>
  <c r="L18"/>
  <c r="L7"/>
  <c r="K19"/>
  <c r="K8"/>
  <c r="K9"/>
  <c r="K10"/>
  <c r="K11"/>
  <c r="K12"/>
  <c r="K13"/>
  <c r="K14"/>
  <c r="K15"/>
  <c r="K16"/>
  <c r="K17"/>
  <c r="K18"/>
  <c r="K7"/>
  <c r="J19"/>
  <c r="J8"/>
  <c r="J9"/>
  <c r="J10"/>
  <c r="J11"/>
  <c r="J12"/>
  <c r="J13"/>
  <c r="J14"/>
  <c r="J15"/>
  <c r="J16"/>
  <c r="J17"/>
  <c r="J18"/>
  <c r="J7"/>
  <c r="I19"/>
  <c r="I16"/>
  <c r="I17"/>
  <c r="I18"/>
  <c r="I15"/>
  <c r="I14"/>
  <c r="I13"/>
  <c r="I12"/>
  <c r="I11"/>
  <c r="I10"/>
  <c r="I9"/>
  <c r="I8"/>
  <c r="I7"/>
</calcChain>
</file>

<file path=xl/sharedStrings.xml><?xml version="1.0" encoding="utf-8"?>
<sst xmlns="http://schemas.openxmlformats.org/spreadsheetml/2006/main" count="34" uniqueCount="25">
  <si>
    <t xml:space="preserve">Raport dzienny Hurtowni owoców i warzyw "Kasia" </t>
  </si>
  <si>
    <t>Nazwa towaru</t>
  </si>
  <si>
    <t>Jednostka miary</t>
  </si>
  <si>
    <t>Ilość</t>
  </si>
  <si>
    <t>Cena zakupu</t>
  </si>
  <si>
    <t>Cena sprzedaży</t>
  </si>
  <si>
    <t>Wartość w cenie zakupu</t>
  </si>
  <si>
    <t>Wartość w cenie sprzedaży</t>
  </si>
  <si>
    <t>Zysk</t>
  </si>
  <si>
    <t>Kiwi</t>
  </si>
  <si>
    <t>szt.</t>
  </si>
  <si>
    <t>Banany</t>
  </si>
  <si>
    <t>kg</t>
  </si>
  <si>
    <t>Pomarańcze</t>
  </si>
  <si>
    <t>Jabłka</t>
  </si>
  <si>
    <t>Winogrona</t>
  </si>
  <si>
    <t>Cytryny</t>
  </si>
  <si>
    <t>Pomidory</t>
  </si>
  <si>
    <t>Kapusta</t>
  </si>
  <si>
    <t>Kalafior</t>
  </si>
  <si>
    <t>Marchew</t>
  </si>
  <si>
    <t>Ogórki</t>
  </si>
  <si>
    <t>Rzodkiewki</t>
  </si>
  <si>
    <t>pęczek</t>
  </si>
  <si>
    <t>Razem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</si>
</sst>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b/>
      <sz val="7"/>
      <color rgb="FF000000"/>
      <name val="Verdana"/>
      <family val="2"/>
      <charset val="238"/>
    </font>
    <font>
      <sz val="7"/>
      <color rgb="FF000000"/>
      <name val="Verdana"/>
      <family val="2"/>
      <charset val="238"/>
    </font>
  </fonts>
  <fills count="3">
    <fill>
      <patternFill patternType="none"/>
    </fill>
    <fill>
      <patternFill patternType="gray125"/>
    </fill>
    <fill>
      <gradientFill degree="90">
        <stop position="0">
          <color theme="5" tint="0.40000610370189521"/>
        </stop>
        <stop position="1">
          <color theme="5" tint="-0.25098422193060094"/>
        </stop>
      </gradient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right" vertical="top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pieChart>
        <c:varyColors val="1"/>
        <c:ser>
          <c:idx val="0"/>
          <c:order val="0"/>
          <c:cat>
            <c:strRef>
              <c:f>Arkusz1!$E$7:$E$18</c:f>
              <c:strCache>
                <c:ptCount val="12"/>
                <c:pt idx="0">
                  <c:v>Kiwi</c:v>
                </c:pt>
                <c:pt idx="1">
                  <c:v>Banany</c:v>
                </c:pt>
                <c:pt idx="2">
                  <c:v>Pomarańcze</c:v>
                </c:pt>
                <c:pt idx="3">
                  <c:v>Jabłka</c:v>
                </c:pt>
                <c:pt idx="4">
                  <c:v>Winogrona</c:v>
                </c:pt>
                <c:pt idx="5">
                  <c:v>Cytryny</c:v>
                </c:pt>
                <c:pt idx="6">
                  <c:v>Pomidory</c:v>
                </c:pt>
                <c:pt idx="7">
                  <c:v>Kapusta</c:v>
                </c:pt>
                <c:pt idx="8">
                  <c:v>Kalafior</c:v>
                </c:pt>
                <c:pt idx="9">
                  <c:v>Marchew</c:v>
                </c:pt>
                <c:pt idx="10">
                  <c:v>Ogórki</c:v>
                </c:pt>
                <c:pt idx="11">
                  <c:v>Rzodkiewki</c:v>
                </c:pt>
              </c:strCache>
            </c:strRef>
          </c:cat>
          <c:val>
            <c:numRef>
              <c:f>Arkusz1!$L$7:$L$18</c:f>
              <c:numCache>
                <c:formatCode>General</c:formatCode>
                <c:ptCount val="12"/>
                <c:pt idx="0">
                  <c:v>1.125</c:v>
                </c:pt>
                <c:pt idx="1">
                  <c:v>3.8159999999999989</c:v>
                </c:pt>
                <c:pt idx="2">
                  <c:v>6.0449999999999946</c:v>
                </c:pt>
                <c:pt idx="3">
                  <c:v>9.2399999999999949</c:v>
                </c:pt>
                <c:pt idx="4">
                  <c:v>6.375</c:v>
                </c:pt>
                <c:pt idx="5">
                  <c:v>2.7899999999999991</c:v>
                </c:pt>
                <c:pt idx="6">
                  <c:v>27.000000000000028</c:v>
                </c:pt>
                <c:pt idx="7">
                  <c:v>4.1400000000000006</c:v>
                </c:pt>
                <c:pt idx="8">
                  <c:v>6.3000000000000043</c:v>
                </c:pt>
                <c:pt idx="9">
                  <c:v>2.0999999999999979</c:v>
                </c:pt>
                <c:pt idx="10">
                  <c:v>8.1000000000000014</c:v>
                </c:pt>
                <c:pt idx="11">
                  <c:v>2.1749999999999972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pl-PL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21</xdr:row>
      <xdr:rowOff>152400</xdr:rowOff>
    </xdr:from>
    <xdr:to>
      <xdr:col>7</xdr:col>
      <xdr:colOff>542925</xdr:colOff>
      <xdr:row>37</xdr:row>
      <xdr:rowOff>0</xdr:rowOff>
    </xdr:to>
    <xdr:graphicFrame macro="">
      <xdr:nvGraphicFramePr>
        <xdr:cNvPr id="8" name="Wykres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E5:L20"/>
  <sheetViews>
    <sheetView tabSelected="1" workbookViewId="0">
      <selection activeCell="H20" sqref="H20"/>
    </sheetView>
  </sheetViews>
  <sheetFormatPr defaultRowHeight="14.25"/>
  <sheetData>
    <row r="5" spans="5:12">
      <c r="E5" s="5" t="s">
        <v>0</v>
      </c>
      <c r="F5" s="6"/>
      <c r="G5" s="6"/>
      <c r="H5" s="6"/>
      <c r="I5" s="6"/>
      <c r="J5" s="6"/>
      <c r="K5" s="6"/>
      <c r="L5" s="7"/>
    </row>
    <row r="6" spans="5:12" ht="32.25" thickBot="1">
      <c r="E6" s="1" t="s">
        <v>1</v>
      </c>
      <c r="F6" s="1" t="s">
        <v>2</v>
      </c>
      <c r="G6" s="1" t="s">
        <v>3</v>
      </c>
      <c r="H6" s="1" t="s">
        <v>4</v>
      </c>
      <c r="I6" s="1" t="s">
        <v>5</v>
      </c>
      <c r="J6" s="1" t="s">
        <v>6</v>
      </c>
      <c r="K6" s="1" t="s">
        <v>7</v>
      </c>
      <c r="L6" s="11" t="s">
        <v>8</v>
      </c>
    </row>
    <row r="7" spans="5:12" ht="15.75" thickTop="1" thickBot="1">
      <c r="E7" s="2" t="s">
        <v>9</v>
      </c>
      <c r="F7" s="3" t="s">
        <v>10</v>
      </c>
      <c r="G7" s="3">
        <v>30</v>
      </c>
      <c r="H7" s="4">
        <v>0.25</v>
      </c>
      <c r="I7" s="4">
        <f>H7*1+H7*15/100</f>
        <v>0.28749999999999998</v>
      </c>
      <c r="J7" s="4">
        <f>G7*H7</f>
        <v>7.5</v>
      </c>
      <c r="K7" s="10">
        <f>G7*I7</f>
        <v>8.625</v>
      </c>
      <c r="L7" s="12">
        <f>K7-J7</f>
        <v>1.125</v>
      </c>
    </row>
    <row r="8" spans="5:12" ht="15.75" thickTop="1" thickBot="1">
      <c r="E8" s="2" t="s">
        <v>11</v>
      </c>
      <c r="F8" s="3" t="s">
        <v>12</v>
      </c>
      <c r="G8" s="3">
        <v>12</v>
      </c>
      <c r="H8" s="4">
        <v>2.12</v>
      </c>
      <c r="I8" s="4">
        <f>H8*1+H8*15/100</f>
        <v>2.4380000000000002</v>
      </c>
      <c r="J8" s="4">
        <f t="shared" ref="J8:J18" si="0">G8*H8</f>
        <v>25.44</v>
      </c>
      <c r="K8" s="10">
        <f t="shared" ref="K8:K18" si="1">G8*I8</f>
        <v>29.256</v>
      </c>
      <c r="L8" s="12">
        <f t="shared" ref="L8:L18" si="2">K8-J8</f>
        <v>3.8159999999999989</v>
      </c>
    </row>
    <row r="9" spans="5:12" ht="15.75" thickTop="1" thickBot="1">
      <c r="E9" s="2" t="s">
        <v>13</v>
      </c>
      <c r="F9" s="3" t="s">
        <v>12</v>
      </c>
      <c r="G9" s="3">
        <v>13</v>
      </c>
      <c r="H9" s="4">
        <v>3.1</v>
      </c>
      <c r="I9" s="4">
        <f>H9*1+H9*15/100</f>
        <v>3.5649999999999999</v>
      </c>
      <c r="J9" s="4">
        <f t="shared" si="0"/>
        <v>40.300000000000004</v>
      </c>
      <c r="K9" s="10">
        <f t="shared" si="1"/>
        <v>46.344999999999999</v>
      </c>
      <c r="L9" s="12">
        <f t="shared" si="2"/>
        <v>6.0449999999999946</v>
      </c>
    </row>
    <row r="10" spans="5:12" ht="15.75" thickTop="1" thickBot="1">
      <c r="E10" s="2" t="s">
        <v>14</v>
      </c>
      <c r="F10" s="3" t="s">
        <v>12</v>
      </c>
      <c r="G10" s="3">
        <v>22</v>
      </c>
      <c r="H10" s="4">
        <v>2.8</v>
      </c>
      <c r="I10" s="4">
        <f>H10*1+H10*15/100</f>
        <v>3.2199999999999998</v>
      </c>
      <c r="J10" s="4">
        <f t="shared" si="0"/>
        <v>61.599999999999994</v>
      </c>
      <c r="K10" s="10">
        <f t="shared" si="1"/>
        <v>70.839999999999989</v>
      </c>
      <c r="L10" s="12">
        <f t="shared" si="2"/>
        <v>9.2399999999999949</v>
      </c>
    </row>
    <row r="11" spans="5:12" ht="15.75" thickTop="1" thickBot="1">
      <c r="E11" s="2" t="s">
        <v>15</v>
      </c>
      <c r="F11" s="3" t="s">
        <v>12</v>
      </c>
      <c r="G11" s="3">
        <v>5</v>
      </c>
      <c r="H11" s="4">
        <v>8.5</v>
      </c>
      <c r="I11" s="4">
        <f>H11*1+H11*15/100</f>
        <v>9.7750000000000004</v>
      </c>
      <c r="J11" s="4">
        <f t="shared" si="0"/>
        <v>42.5</v>
      </c>
      <c r="K11" s="10">
        <f t="shared" si="1"/>
        <v>48.875</v>
      </c>
      <c r="L11" s="12">
        <f t="shared" si="2"/>
        <v>6.375</v>
      </c>
    </row>
    <row r="12" spans="5:12" ht="15.75" thickTop="1" thickBot="1">
      <c r="E12" s="2" t="s">
        <v>16</v>
      </c>
      <c r="F12" s="3" t="s">
        <v>12</v>
      </c>
      <c r="G12" s="3">
        <v>6</v>
      </c>
      <c r="H12" s="4">
        <v>3.1</v>
      </c>
      <c r="I12" s="4">
        <f>H12*1+H12*15/100</f>
        <v>3.5649999999999999</v>
      </c>
      <c r="J12" s="4">
        <f t="shared" si="0"/>
        <v>18.600000000000001</v>
      </c>
      <c r="K12" s="10">
        <f t="shared" si="1"/>
        <v>21.39</v>
      </c>
      <c r="L12" s="12">
        <f t="shared" si="2"/>
        <v>2.7899999999999991</v>
      </c>
    </row>
    <row r="13" spans="5:12" ht="15.75" thickTop="1" thickBot="1">
      <c r="E13" s="2" t="s">
        <v>17</v>
      </c>
      <c r="F13" s="3" t="s">
        <v>12</v>
      </c>
      <c r="G13" s="3">
        <v>25</v>
      </c>
      <c r="H13" s="4">
        <v>7.2</v>
      </c>
      <c r="I13" s="4">
        <f>H13*1+H13*15/100</f>
        <v>8.2800000000000011</v>
      </c>
      <c r="J13" s="4">
        <f t="shared" si="0"/>
        <v>180</v>
      </c>
      <c r="K13" s="10">
        <f t="shared" si="1"/>
        <v>207.00000000000003</v>
      </c>
      <c r="L13" s="12">
        <f t="shared" si="2"/>
        <v>27.000000000000028</v>
      </c>
    </row>
    <row r="14" spans="5:12" ht="15.75" thickTop="1" thickBot="1">
      <c r="E14" s="2" t="s">
        <v>18</v>
      </c>
      <c r="F14" s="3" t="s">
        <v>10</v>
      </c>
      <c r="G14" s="3">
        <v>23</v>
      </c>
      <c r="H14" s="4">
        <v>1.2</v>
      </c>
      <c r="I14" s="4">
        <f>H14*1+H14*15/100</f>
        <v>1.38</v>
      </c>
      <c r="J14" s="4">
        <f t="shared" si="0"/>
        <v>27.599999999999998</v>
      </c>
      <c r="K14" s="10">
        <f t="shared" si="1"/>
        <v>31.74</v>
      </c>
      <c r="L14" s="12">
        <f t="shared" si="2"/>
        <v>4.1400000000000006</v>
      </c>
    </row>
    <row r="15" spans="5:12" ht="15.75" thickTop="1" thickBot="1">
      <c r="E15" s="2" t="s">
        <v>19</v>
      </c>
      <c r="F15" s="3" t="s">
        <v>10</v>
      </c>
      <c r="G15" s="3">
        <v>12</v>
      </c>
      <c r="H15" s="4">
        <v>3.5</v>
      </c>
      <c r="I15" s="4">
        <f>H15*1+H15*15/100</f>
        <v>4.0250000000000004</v>
      </c>
      <c r="J15" s="4">
        <f t="shared" si="0"/>
        <v>42</v>
      </c>
      <c r="K15" s="10">
        <f t="shared" si="1"/>
        <v>48.300000000000004</v>
      </c>
      <c r="L15" s="12">
        <f t="shared" si="2"/>
        <v>6.3000000000000043</v>
      </c>
    </row>
    <row r="16" spans="5:12" ht="15.75" thickTop="1" thickBot="1">
      <c r="E16" s="2" t="s">
        <v>20</v>
      </c>
      <c r="F16" s="3" t="s">
        <v>12</v>
      </c>
      <c r="G16" s="3">
        <v>20</v>
      </c>
      <c r="H16" s="4">
        <v>0.7</v>
      </c>
      <c r="I16" s="4">
        <f t="shared" ref="I16:I19" si="3">H16*1+H16*15/100</f>
        <v>0.80499999999999994</v>
      </c>
      <c r="J16" s="4">
        <f t="shared" si="0"/>
        <v>14</v>
      </c>
      <c r="K16" s="10">
        <f t="shared" si="1"/>
        <v>16.099999999999998</v>
      </c>
      <c r="L16" s="12">
        <f t="shared" si="2"/>
        <v>2.0999999999999979</v>
      </c>
    </row>
    <row r="17" spans="5:12" ht="15.75" thickTop="1" thickBot="1">
      <c r="E17" s="2" t="s">
        <v>21</v>
      </c>
      <c r="F17" s="3" t="s">
        <v>12</v>
      </c>
      <c r="G17" s="3">
        <v>18</v>
      </c>
      <c r="H17" s="4">
        <v>3</v>
      </c>
      <c r="I17" s="4">
        <f t="shared" si="3"/>
        <v>3.45</v>
      </c>
      <c r="J17" s="4">
        <f t="shared" si="0"/>
        <v>54</v>
      </c>
      <c r="K17" s="10">
        <f t="shared" si="1"/>
        <v>62.1</v>
      </c>
      <c r="L17" s="12">
        <f t="shared" si="2"/>
        <v>8.1000000000000014</v>
      </c>
    </row>
    <row r="18" spans="5:12" ht="15.75" thickTop="1" thickBot="1">
      <c r="E18" s="2" t="s">
        <v>22</v>
      </c>
      <c r="F18" s="3" t="s">
        <v>23</v>
      </c>
      <c r="G18" s="3">
        <v>29</v>
      </c>
      <c r="H18" s="4">
        <v>0.5</v>
      </c>
      <c r="I18" s="4">
        <f t="shared" si="3"/>
        <v>0.57499999999999996</v>
      </c>
      <c r="J18" s="4">
        <f t="shared" si="0"/>
        <v>14.5</v>
      </c>
      <c r="K18" s="10">
        <f t="shared" si="1"/>
        <v>16.674999999999997</v>
      </c>
      <c r="L18" s="12">
        <f t="shared" si="2"/>
        <v>2.1749999999999972</v>
      </c>
    </row>
    <row r="19" spans="5:12" ht="15.75" thickTop="1" thickBot="1">
      <c r="E19" s="8" t="s">
        <v>24</v>
      </c>
      <c r="F19" s="9"/>
      <c r="G19" s="3">
        <f>SUM(G7:G18)</f>
        <v>215</v>
      </c>
      <c r="H19" s="4">
        <f>SUM(H7:H18)</f>
        <v>35.97</v>
      </c>
      <c r="I19" s="4">
        <f>SUM(I7:I18)</f>
        <v>41.365500000000004</v>
      </c>
      <c r="J19" s="4">
        <f>SUM(J7:J18)</f>
        <v>528.04</v>
      </c>
      <c r="K19" s="10">
        <f>SUM(K7:K18)</f>
        <v>607.24599999999998</v>
      </c>
      <c r="L19" s="12">
        <f>SUM(L7:L18)</f>
        <v>79.206000000000003</v>
      </c>
    </row>
    <row r="20" spans="5:12" ht="15" thickTop="1"/>
  </sheetData>
  <mergeCells count="2">
    <mergeCell ref="E5:L5"/>
    <mergeCell ref="E19:F1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PROFESJA CKK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2012-11-25T08:52:05Z</dcterms:created>
  <dcterms:modified xsi:type="dcterms:W3CDTF">2012-11-25T09:27:12Z</dcterms:modified>
</cp:coreProperties>
</file>